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CPL 2022\TERMO DE REFERÊNCIA\SUPERVISÃO DE OBRAS\PROCESSO Nº 0305.2022 - Manutenção prédial NUCLEOS\"/>
    </mc:Choice>
  </mc:AlternateContent>
  <bookViews>
    <workbookView xWindow="0" yWindow="0" windowWidth="28800" windowHeight="12435" tabRatio="500"/>
  </bookViews>
  <sheets>
    <sheet name="BDI E ENC.SOCIAIS" sheetId="1" r:id="rId1"/>
  </sheets>
  <definedNames>
    <definedName name="_xlnm.Print_Area" localSheetId="0">'BDI E ENC.SOCIAIS'!$C$5:$F$69</definedName>
    <definedName name="JR_PAGE_ANCHOR_0_1">#REF!</definedName>
  </definedName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67" i="1" l="1"/>
  <c r="E67" i="1"/>
  <c r="F63" i="1"/>
  <c r="E63" i="1"/>
  <c r="F56" i="1"/>
  <c r="E56" i="1"/>
  <c r="F44" i="1"/>
  <c r="F68" i="1" s="1"/>
  <c r="E44" i="1"/>
  <c r="E68" i="1" s="1"/>
  <c r="F22" i="1"/>
</calcChain>
</file>

<file path=xl/sharedStrings.xml><?xml version="1.0" encoding="utf-8"?>
<sst xmlns="http://schemas.openxmlformats.org/spreadsheetml/2006/main" count="100" uniqueCount="95">
  <si>
    <t>COMPOSIÇÃO DO BDI</t>
  </si>
  <si>
    <r>
      <rPr>
        <b/>
        <sz val="11"/>
        <color rgb="FF000000"/>
        <rFont val="Ecofont Vera Sans"/>
        <family val="2"/>
        <charset val="1"/>
      </rPr>
      <t xml:space="preserve">LOTE 01: </t>
    </r>
    <r>
      <rPr>
        <sz val="12"/>
        <color rgb="FF000000"/>
        <rFont val="Ecofont Vera Sans"/>
        <family val="2"/>
        <charset val="1"/>
      </rPr>
      <t>Alcântara, Cedral, Icatu, Humberto de Campos, Pinheiro, Rosário, Santa Helena e Santa Rita</t>
    </r>
  </si>
  <si>
    <r>
      <rPr>
        <b/>
        <sz val="11"/>
        <color rgb="FF000000"/>
        <rFont val="Ecofont Vera Sans"/>
        <family val="2"/>
        <charset val="1"/>
      </rPr>
      <t xml:space="preserve">LOTE 02: </t>
    </r>
    <r>
      <rPr>
        <sz val="12"/>
        <color rgb="FF000000"/>
        <rFont val="Arial"/>
        <family val="2"/>
        <charset val="1"/>
      </rPr>
      <t>Arari, Bom Jardim, Chapadinha, Itapecuru, Santa Inês, Santa Quitéria, Vargem Grande, Viana e Zé Doca</t>
    </r>
  </si>
  <si>
    <r>
      <rPr>
        <b/>
        <sz val="11"/>
        <color rgb="FF000000"/>
        <rFont val="Ecofont Vera Sans"/>
        <family val="2"/>
        <charset val="1"/>
      </rPr>
      <t xml:space="preserve">LOTE 04: </t>
    </r>
    <r>
      <rPr>
        <sz val="12"/>
        <color rgb="FF000000"/>
        <rFont val="Arial"/>
        <family val="2"/>
        <charset val="1"/>
      </rPr>
      <t>Açailândia, Balsas, Barra do Corda, Buriticupu, Carolina, Imperatriz, Pastos Bons e Presidente Dutra</t>
    </r>
  </si>
  <si>
    <r>
      <rPr>
        <b/>
        <sz val="11"/>
        <color rgb="FF000000"/>
        <rFont val="Ecofont Vera Sans"/>
        <family val="2"/>
        <charset val="1"/>
      </rPr>
      <t xml:space="preserve">LOTE 05: </t>
    </r>
    <r>
      <rPr>
        <sz val="11"/>
        <color rgb="FF000000"/>
        <rFont val="Ecofont Vera Sans"/>
        <family val="2"/>
        <charset val="1"/>
      </rPr>
      <t>Cantanhede, Caxias, Colinas, Coroatá, Cururupu, Gov. Nunes Freire, Grajaú, Itaqui Bacanga, Maracanã (Zona Rural de São Luís), Morros, Parnarama, Penalva, Porto Franco, São João dos Patos e São Mateus</t>
    </r>
  </si>
  <si>
    <r>
      <rPr>
        <b/>
        <sz val="11"/>
        <color rgb="FF000000"/>
        <rFont val="Ecofont Vera Sans"/>
        <family val="2"/>
        <charset val="1"/>
      </rPr>
      <t>LOTE 06:</t>
    </r>
    <r>
      <rPr>
        <sz val="11"/>
        <color rgb="FF000000"/>
        <rFont val="Ecofont Vera Sans"/>
        <family val="2"/>
        <charset val="1"/>
      </rPr>
      <t xml:space="preserve"> Amarante do Maranhão, Anajatuba, Barreirinhas, Cidade Olímpica (São Luís), Dom Pedro, Estreito, Eugênio Barros, João Lisboa, Maracaçumé, Matinha, Mirador, Paulo Ramos, Pindaré Mirim, Santa Luzia do Paruá, Santa Luzia do Tide, Santo Antônio dos Lopes, São Vicente do Férrer, Tuntum, Turiaçu, Tutóia, Vitória do Mearim e Vitorino Freire</t>
    </r>
  </si>
  <si>
    <t>A</t>
  </si>
  <si>
    <t>LUCRO</t>
  </si>
  <si>
    <t>B</t>
  </si>
  <si>
    <t>ADMINISTRAÇÃO CENTRAL</t>
  </si>
  <si>
    <t>C</t>
  </si>
  <si>
    <t>DESPESAS FINANCEIRAS</t>
  </si>
  <si>
    <t>D</t>
  </si>
  <si>
    <t>ISS</t>
  </si>
  <si>
    <t>E</t>
  </si>
  <si>
    <t>CONFINS</t>
  </si>
  <si>
    <t>F</t>
  </si>
  <si>
    <t>PIS</t>
  </si>
  <si>
    <t>G</t>
  </si>
  <si>
    <t>SEGURO + GARANTIA</t>
  </si>
  <si>
    <t>H</t>
  </si>
  <si>
    <t>RISCO</t>
  </si>
  <si>
    <t>I</t>
  </si>
  <si>
    <t>CPRB</t>
  </si>
  <si>
    <t>BDI</t>
  </si>
  <si>
    <t>ENCARGOS SOCIAIS</t>
  </si>
  <si>
    <r>
      <rPr>
        <b/>
        <sz val="11"/>
        <color rgb="FF000000"/>
        <rFont val="Ecofont Vera Sans"/>
        <family val="2"/>
        <charset val="1"/>
      </rPr>
      <t xml:space="preserve">LOTE 01: </t>
    </r>
    <r>
      <rPr>
        <sz val="12"/>
        <color rgb="FF000000"/>
        <rFont val="Arial"/>
        <family val="2"/>
        <charset val="1"/>
      </rPr>
      <t>Alcântara, Cedral, Icatu, Humberto de Campos, Pinheiro, Rosário, Santa Helena e Santa Rita</t>
    </r>
  </si>
  <si>
    <t>COD</t>
  </si>
  <si>
    <t>DESCRIÇÃO</t>
  </si>
  <si>
    <t>HORA</t>
  </si>
  <si>
    <t>MÊS</t>
  </si>
  <si>
    <t xml:space="preserve">
</t>
  </si>
  <si>
    <t>GRUPO A</t>
  </si>
  <si>
    <t>A1</t>
  </si>
  <si>
    <t>INSS</t>
  </si>
  <si>
    <t>A2</t>
  </si>
  <si>
    <t>SESI</t>
  </si>
  <si>
    <t>A3</t>
  </si>
  <si>
    <t>SENAI</t>
  </si>
  <si>
    <t>A4</t>
  </si>
  <si>
    <t>INCRA</t>
  </si>
  <si>
    <t>A5</t>
  </si>
  <si>
    <t>SEBRAE</t>
  </si>
  <si>
    <t>A6</t>
  </si>
  <si>
    <t>Salário Educação</t>
  </si>
  <si>
    <t>A7</t>
  </si>
  <si>
    <t xml:space="preserve">Seguro Contra Acidentes de Trabalho </t>
  </si>
  <si>
    <t>A8</t>
  </si>
  <si>
    <t>FGTS</t>
  </si>
  <si>
    <t>A9</t>
  </si>
  <si>
    <t>SECONCI</t>
  </si>
  <si>
    <t>TOTAL A</t>
  </si>
  <si>
    <t>GRUPO B</t>
  </si>
  <si>
    <t>B1</t>
  </si>
  <si>
    <t>Repouso Semanal Remunerado</t>
  </si>
  <si>
    <t>B2</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</si>
  <si>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</si>
  <si>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</si>
  <si>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</si>
  <si>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</si>
  <si>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</si>
  <si>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</si>
  <si>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</si>
  <si>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</si>
  <si>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</si>
  <si>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</si>
  <si>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</si>
  <si>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</si>
  <si>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</si>
  <si>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</si>
  <si>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</si>
  <si>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</si>
  <si>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</si>
  <si>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TOTAL B</t>
  </si>
  <si>
    <t>GRUPO C</t>
  </si>
  <si>
    <t>C1</t>
  </si>
  <si>
    <t>Aviso Prévio Indenizado</t>
  </si>
  <si>
    <t>C2</t>
  </si>
  <si>
    <t>Aviso Prévio Trabalhado</t>
  </si>
  <si>
    <t>C3</t>
  </si>
  <si>
    <t>Férias Indenizadas</t>
  </si>
  <si>
    <t>C4</t>
  </si>
  <si>
    <t>Depósito Rescisão Sem Justa Causa</t>
  </si>
  <si>
    <t>C5</t>
  </si>
  <si>
    <t>Indenização Adicional</t>
  </si>
  <si>
    <t>TOTAL C</t>
  </si>
  <si>
    <t>GRUPO D</t>
  </si>
  <si>
    <t>D1</t>
  </si>
  <si>
    <t xml:space="preserve">Reincidência de Grupo A sobre Grupo B </t>
  </si>
  <si>
    <t>D2</t>
  </si>
  <si>
    <t>Reincidência de Grupo A sobre Aviso Prévio Trabalhado e Reincidência do FGTS sobre Aviso Prévio Indenizado</t>
  </si>
  <si>
    <t>TOTAL D</t>
  </si>
  <si>
    <t>TOTAL (A + B + C + D)</t>
  </si>
  <si>
    <t>Horista = 112,86%
Mensalista = 71,21%</t>
  </si>
  <si>
    <r>
      <t xml:space="preserve">LOTE 03: </t>
    </r>
    <r>
      <rPr>
        <sz val="12"/>
        <color rgb="FF000000"/>
        <rFont val="Arial"/>
        <family val="2"/>
        <charset val="1"/>
      </rPr>
      <t>Bacabal, Pedreiras, Esperantinópolis, Lago da Pedra, Codó, Coelho Neto, Matões e Timon</t>
    </r>
  </si>
</sst>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rgb="FF000000"/>
      <name val="Calibri"/>
      <family val="2"/>
      <charset val="1"/>
    </font>
    <font>
      <sz val="10"/>
      <color rgb="FF000000"/>
      <name val="Arial"/>
      <family val="2"/>
      <charset val="1"/>
    </font>
    <font>
      <b/>
      <sz val="11"/>
      <color rgb="FF000000"/>
      <name val="Ecofont Vera Sans"/>
      <family val="2"/>
      <charset val="1"/>
    </font>
    <font>
      <sz val="12"/>
      <color rgb="FF000000"/>
      <name val="Ecofont Vera Sans"/>
      <family val="2"/>
      <charset val="1"/>
    </font>
    <font>
      <sz val="12"/>
      <color rgb="FF000000"/>
      <name val="Arial"/>
      <family val="2"/>
      <charset val="1"/>
    </font>
    <font>
      <sz val="11"/>
      <color rgb="FF000000"/>
      <name val="Ecofont Vera Sans"/>
      <family val="2"/>
      <charset val="1"/>
    </font>
    <font>
      <b/>
      <sz val="12"/>
      <name val="Arial"/>
      <family val="2"/>
      <charset val="1"/>
    </font>
    <font>
      <b/>
      <sz val="11"/>
      <name val="Ecofont Vera Sans"/>
      <family val="2"/>
      <charset val="1"/>
    </font>
    <font>
      <b/>
      <sz val="16"/>
      <name val="Arial"/>
      <family val="2"/>
      <charset val="1"/>
    </font>
    <font>
      <sz val="11"/>
      <color rgb="FF000000"/>
      <name val="Calibri"/>
      <family val="2"/>
      <charset val="1"/>
    </font>
  </fonts>
  <fills count="4">
    <fill>
      <patternFill patternType="none"/>
    </fill>
    <fill>
      <patternFill patternType="gray125"/>
    </fill>
    <fill>
      <patternFill patternType="solid">
        <fgColor rgb="FFD9D9D9"/>
        <bgColor rgb="FFF2F2F2"/>
      </patternFill>
    </fill>
    <fill>
      <patternFill patternType="solid">
        <fgColor rgb="FFF2F2F2"/>
        <bgColor rgb="FFFFFFCC"/>
      </patternFill>
    </fill>
  </fills>
  <borders count="7">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9" fontId="9" fillId="0" borderId="0" applyBorder="0" applyProtection="0"/>
    <xf numFmtId="0" fontId="9" fillId="0" borderId="0"/>
    <xf numFmtId="0" fontId="9" fillId="0" borderId="0"/>
  </cellStyleXfs>
  <cellXfs count="36">
    <xf numFmtId="0" fontId="0" fillId="0" borderId="0" xfId="0"/>
    <xf numFmtId="0" fontId="8" fillId="0" borderId="0" xfId="3" applyFont="1" applyBorder="1" applyAlignment="1" applyProtection="1">
      <alignment horizontal="left" vertical="center" wrapText="1"/>
    </xf>
    <xf numFmtId="0" fontId="2" fillId="2" borderId="4" xfId="3" applyFont="1" applyFill="1" applyBorder="1" applyAlignment="1" applyProtection="1">
      <alignment horizontal="center" vertical="center" wrapText="1"/>
      <protection locked="0"/>
    </xf>
    <xf numFmtId="0" fontId="7" fillId="3" borderId="4" xfId="3" applyFont="1" applyFill="1" applyBorder="1" applyAlignment="1" applyProtection="1">
      <alignment vertical="center" wrapText="1"/>
    </xf>
    <xf numFmtId="0" fontId="7" fillId="3" borderId="4" xfId="3" applyFont="1" applyFill="1" applyBorder="1" applyAlignment="1" applyProtection="1">
      <alignment horizontal="left" vertical="center" wrapText="1"/>
    </xf>
    <xf numFmtId="0" fontId="6" fillId="2" borderId="4" xfId="3" applyFont="1" applyFill="1" applyBorder="1" applyAlignment="1" applyProtection="1">
      <alignment horizontal="center" vertical="center" wrapText="1"/>
    </xf>
    <xf numFmtId="0" fontId="6" fillId="0" borderId="0" xfId="3" applyFont="1" applyBorder="1" applyAlignment="1" applyProtection="1">
      <alignment vertical="center" wrapText="1"/>
    </xf>
    <xf numFmtId="0" fontId="2" fillId="2" borderId="4" xfId="0" applyFont="1" applyFill="1" applyBorder="1" applyAlignment="1">
      <alignment horizontal="center" vertical="center"/>
    </xf>
    <xf numFmtId="10" fontId="5" fillId="0" borderId="4" xfId="0" applyNumberFormat="1" applyFont="1" applyBorder="1" applyAlignment="1">
      <alignment horizontal="center" vertical="center"/>
    </xf>
    <xf numFmtId="10" fontId="5" fillId="0" borderId="3" xfId="0" applyNumberFormat="1" applyFont="1" applyBorder="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2" fillId="2" borderId="1" xfId="0" applyFont="1" applyFill="1" applyBorder="1" applyAlignment="1">
      <alignment horizontal="center" vertical="center"/>
    </xf>
    <xf numFmtId="0" fontId="1" fillId="0" borderId="0" xfId="0" applyFont="1" applyAlignment="1">
      <alignment vertical="center"/>
    </xf>
    <xf numFmtId="0" fontId="1" fillId="0" borderId="0" xfId="0" applyFont="1" applyAlignment="1">
      <alignment horizontal="center" vertical="center"/>
    </xf>
    <xf numFmtId="2" fontId="1" fillId="0" borderId="0" xfId="0" applyNumberFormat="1" applyFont="1" applyAlignment="1">
      <alignment vertical="center"/>
    </xf>
    <xf numFmtId="0" fontId="2" fillId="0" borderId="3" xfId="0"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horizontal="center" vertical="center"/>
    </xf>
    <xf numFmtId="0" fontId="2" fillId="0" borderId="4" xfId="0" applyFont="1" applyBorder="1" applyAlignment="1">
      <alignment vertical="center"/>
    </xf>
    <xf numFmtId="0" fontId="5" fillId="0" borderId="0" xfId="0" applyFont="1" applyAlignment="1">
      <alignment horizontal="center" vertical="center"/>
    </xf>
    <xf numFmtId="0" fontId="5" fillId="0" borderId="0" xfId="0" applyFont="1" applyAlignment="1">
      <alignment vertical="center"/>
    </xf>
    <xf numFmtId="0" fontId="2" fillId="0" borderId="0" xfId="0" applyFont="1" applyAlignment="1">
      <alignment horizontal="right" vertical="center"/>
    </xf>
    <xf numFmtId="10" fontId="2" fillId="3" borderId="5" xfId="0" applyNumberFormat="1" applyFont="1" applyFill="1" applyBorder="1" applyAlignment="1">
      <alignment horizontal="center" vertical="center"/>
    </xf>
    <xf numFmtId="10" fontId="2" fillId="3" borderId="6" xfId="0" applyNumberFormat="1" applyFont="1" applyFill="1" applyBorder="1" applyAlignment="1">
      <alignment horizontal="left" vertical="center"/>
    </xf>
    <xf numFmtId="10" fontId="2" fillId="0" borderId="0" xfId="0" applyNumberFormat="1" applyFont="1" applyAlignment="1">
      <alignment horizontal="center" vertical="center"/>
    </xf>
    <xf numFmtId="0" fontId="6" fillId="0" borderId="4" xfId="3" applyFont="1" applyBorder="1" applyAlignment="1" applyProtection="1">
      <alignment horizontal="center" vertical="center" wrapText="1"/>
    </xf>
    <xf numFmtId="0" fontId="7" fillId="0" borderId="4" xfId="3" applyFont="1" applyBorder="1" applyAlignment="1" applyProtection="1">
      <alignment horizontal="center" vertical="center" wrapText="1"/>
    </xf>
    <xf numFmtId="0" fontId="5" fillId="0" borderId="0" xfId="3" applyFont="1" applyBorder="1" applyAlignment="1" applyProtection="1">
      <alignment horizontal="center" vertical="center" wrapText="1"/>
      <protection locked="0"/>
    </xf>
    <xf numFmtId="0" fontId="6" fillId="0" borderId="4" xfId="3" applyFont="1" applyBorder="1" applyAlignment="1" applyProtection="1">
      <alignment vertical="center" wrapText="1"/>
    </xf>
    <xf numFmtId="10" fontId="5" fillId="0" borderId="4" xfId="3" applyNumberFormat="1" applyFont="1" applyBorder="1" applyAlignment="1" applyProtection="1">
      <alignment horizontal="center" vertical="center" wrapText="1"/>
    </xf>
    <xf numFmtId="10" fontId="2" fillId="3" borderId="4" xfId="3" applyNumberFormat="1" applyFont="1" applyFill="1" applyBorder="1" applyAlignment="1" applyProtection="1">
      <alignment horizontal="center" vertical="center" wrapText="1"/>
    </xf>
    <xf numFmtId="0" fontId="7" fillId="0" borderId="4" xfId="3" applyFont="1" applyBorder="1" applyAlignment="1" applyProtection="1">
      <alignment vertical="center" wrapText="1"/>
    </xf>
    <xf numFmtId="10" fontId="2" fillId="3" borderId="4" xfId="1" applyNumberFormat="1" applyFont="1" applyFill="1" applyBorder="1" applyAlignment="1" applyProtection="1">
      <alignment horizontal="center" vertical="center" wrapText="1"/>
    </xf>
    <xf numFmtId="10" fontId="2" fillId="2" borderId="4" xfId="3" applyNumberFormat="1" applyFont="1" applyFill="1" applyBorder="1" applyAlignment="1" applyProtection="1">
      <alignment horizontal="center" vertical="center" wrapText="1"/>
      <protection locked="0"/>
    </xf>
  </cellXfs>
  <cellStyles count="4">
    <cellStyle name="Normal" xfId="0" builtinId="0"/>
    <cellStyle name="Normal 2" xfId="2"/>
    <cellStyle name="Normal 3" xfId="3"/>
    <cellStyle name="Porcentagem" xfId="1" builtinId="5"/>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794880</xdr:colOff>
      <xdr:row>20</xdr:row>
      <xdr:rowOff>86400</xdr:rowOff>
    </xdr:from>
    <xdr:to>
      <xdr:col>3</xdr:col>
      <xdr:colOff>5203080</xdr:colOff>
      <xdr:row>23</xdr:row>
      <xdr:rowOff>132480</xdr:rowOff>
    </xdr:to>
    <xdr:pic>
      <xdr:nvPicPr>
        <xdr:cNvPr id="2" name="Imagem 1"/>
        <xdr:cNvPicPr/>
      </xdr:nvPicPr>
      <xdr:blipFill>
        <a:blip xmlns:r="http://schemas.openxmlformats.org/officeDocument/2006/relationships" r:embed="rId1"/>
        <a:srcRect l="25671" t="36047" r="31766" b="53946"/>
        <a:stretch/>
      </xdr:blipFill>
      <xdr:spPr>
        <a:xfrm>
          <a:off x="2648520" y="6130800"/>
          <a:ext cx="4408200" cy="572040"/>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MJ69"/>
  <sheetViews>
    <sheetView tabSelected="1" view="pageBreakPreview" topLeftCell="A4" zoomScale="90" zoomScaleNormal="70" zoomScalePageLayoutView="90" workbookViewId="0">
      <selection activeCell="C28" sqref="C28:F28"/>
    </sheetView>
  </sheetViews>
  <sheetFormatPr defaultColWidth="9.140625" defaultRowHeight="15"/>
  <cols>
    <col min="1" max="2" width="9.140625" style="14"/>
    <col min="3" max="3" width="8" style="15" customWidth="1"/>
    <col min="4" max="4" width="92.7109375" style="14" customWidth="1"/>
    <col min="5" max="5" width="12.7109375" style="15" customWidth="1"/>
    <col min="6" max="6" width="12" style="15" customWidth="1"/>
    <col min="7" max="7" width="5.140625" style="14" customWidth="1"/>
    <col min="8" max="8" width="30.28515625" style="14" customWidth="1"/>
    <col min="9" max="10" width="7.28515625" style="14" customWidth="1"/>
    <col min="11" max="1024" width="9.140625" style="14"/>
  </cols>
  <sheetData>
    <row r="3" spans="3:6">
      <c r="D3" s="16"/>
    </row>
    <row r="5" spans="3:6" ht="37.5" customHeight="1">
      <c r="C5" s="13" t="s">
        <v>0</v>
      </c>
      <c r="D5" s="13"/>
      <c r="E5" s="13"/>
      <c r="F5" s="13"/>
    </row>
    <row r="6" spans="3:6" ht="16.5" customHeight="1">
      <c r="C6" s="12" t="s">
        <v>1</v>
      </c>
      <c r="D6" s="12"/>
      <c r="E6" s="12"/>
      <c r="F6" s="12"/>
    </row>
    <row r="7" spans="3:6" ht="17.850000000000001" customHeight="1">
      <c r="C7" s="11" t="s">
        <v>2</v>
      </c>
      <c r="D7" s="11"/>
      <c r="E7" s="11"/>
      <c r="F7" s="11"/>
    </row>
    <row r="8" spans="3:6" ht="33" customHeight="1">
      <c r="C8" s="11" t="s">
        <v>94</v>
      </c>
      <c r="D8" s="11"/>
      <c r="E8" s="11"/>
      <c r="F8" s="11"/>
    </row>
    <row r="9" spans="3:6" ht="36.75" customHeight="1">
      <c r="C9" s="10" t="s">
        <v>3</v>
      </c>
      <c r="D9" s="10"/>
      <c r="E9" s="10"/>
      <c r="F9" s="10"/>
    </row>
    <row r="10" spans="3:6" ht="36.75" customHeight="1">
      <c r="C10" s="10" t="s">
        <v>4</v>
      </c>
      <c r="D10" s="10"/>
      <c r="E10" s="10"/>
      <c r="F10" s="10"/>
    </row>
    <row r="11" spans="3:6" ht="44.1" customHeight="1">
      <c r="C11" s="10" t="s">
        <v>5</v>
      </c>
      <c r="D11" s="10"/>
      <c r="E11" s="10"/>
      <c r="F11" s="10"/>
    </row>
    <row r="12" spans="3:6" ht="22.5" customHeight="1">
      <c r="C12" s="17" t="s">
        <v>6</v>
      </c>
      <c r="D12" s="18" t="s">
        <v>7</v>
      </c>
      <c r="E12" s="9">
        <v>6.1600000000000002E-2</v>
      </c>
      <c r="F12" s="9"/>
    </row>
    <row r="13" spans="3:6" ht="22.5" customHeight="1">
      <c r="C13" s="19" t="s">
        <v>8</v>
      </c>
      <c r="D13" s="20" t="s">
        <v>9</v>
      </c>
      <c r="E13" s="8">
        <v>0.03</v>
      </c>
      <c r="F13" s="8"/>
    </row>
    <row r="14" spans="3:6" ht="22.5" customHeight="1">
      <c r="C14" s="19" t="s">
        <v>10</v>
      </c>
      <c r="D14" s="20" t="s">
        <v>11</v>
      </c>
      <c r="E14" s="8">
        <v>5.8999999999999999E-3</v>
      </c>
      <c r="F14" s="8"/>
    </row>
    <row r="15" spans="3:6" ht="22.5" customHeight="1">
      <c r="C15" s="19" t="s">
        <v>12</v>
      </c>
      <c r="D15" s="20" t="s">
        <v>13</v>
      </c>
      <c r="E15" s="8">
        <v>0.05</v>
      </c>
      <c r="F15" s="8"/>
    </row>
    <row r="16" spans="3:6" ht="22.5" customHeight="1">
      <c r="C16" s="19" t="s">
        <v>14</v>
      </c>
      <c r="D16" s="20" t="s">
        <v>15</v>
      </c>
      <c r="E16" s="8">
        <v>0.03</v>
      </c>
      <c r="F16" s="8"/>
    </row>
    <row r="17" spans="3:6" ht="22.5" customHeight="1">
      <c r="C17" s="19" t="s">
        <v>16</v>
      </c>
      <c r="D17" s="20" t="s">
        <v>17</v>
      </c>
      <c r="E17" s="8">
        <v>6.4999999999999997E-3</v>
      </c>
      <c r="F17" s="8"/>
    </row>
    <row r="18" spans="3:6" ht="22.5" customHeight="1">
      <c r="C18" s="19" t="s">
        <v>18</v>
      </c>
      <c r="D18" s="20" t="s">
        <v>19</v>
      </c>
      <c r="E18" s="8">
        <v>8.0000000000000002E-3</v>
      </c>
      <c r="F18" s="8"/>
    </row>
    <row r="19" spans="3:6" ht="22.5" customHeight="1">
      <c r="C19" s="19" t="s">
        <v>20</v>
      </c>
      <c r="D19" s="20" t="s">
        <v>21</v>
      </c>
      <c r="E19" s="8">
        <v>9.7000000000000003E-3</v>
      </c>
      <c r="F19" s="8"/>
    </row>
    <row r="20" spans="3:6" ht="22.5" customHeight="1">
      <c r="C20" s="19" t="s">
        <v>22</v>
      </c>
      <c r="D20" s="20" t="s">
        <v>23</v>
      </c>
      <c r="E20" s="8">
        <v>0</v>
      </c>
      <c r="F20" s="8"/>
    </row>
    <row r="21" spans="3:6">
      <c r="C21" s="21"/>
      <c r="D21" s="22"/>
      <c r="E21" s="21"/>
      <c r="F21" s="21"/>
    </row>
    <row r="22" spans="3:6">
      <c r="C22" s="22"/>
      <c r="D22" s="23"/>
      <c r="E22" s="24" t="s">
        <v>24</v>
      </c>
      <c r="F22" s="25">
        <f>((((1+E13+E18+E19)*(1+E14)*(1+E12))/(1-E15-E16-E17-E20))-1)</f>
        <v>0.22474058685057496</v>
      </c>
    </row>
    <row r="23" spans="3:6">
      <c r="C23" s="22"/>
      <c r="D23" s="23"/>
      <c r="E23" s="26"/>
      <c r="F23" s="26"/>
    </row>
    <row r="24" spans="3:6">
      <c r="C24" s="22"/>
      <c r="D24" s="23"/>
      <c r="E24" s="26"/>
      <c r="F24" s="26"/>
    </row>
    <row r="25" spans="3:6" ht="37.5" customHeight="1">
      <c r="C25" s="7" t="s">
        <v>25</v>
      </c>
      <c r="D25" s="7"/>
      <c r="E25" s="7"/>
      <c r="F25" s="7"/>
    </row>
    <row r="26" spans="3:6" ht="17.850000000000001" customHeight="1">
      <c r="C26" s="12" t="s">
        <v>26</v>
      </c>
      <c r="D26" s="12"/>
      <c r="E26" s="12"/>
      <c r="F26" s="12"/>
    </row>
    <row r="27" spans="3:6" ht="17.850000000000001" customHeight="1">
      <c r="C27" s="11" t="s">
        <v>2</v>
      </c>
      <c r="D27" s="11"/>
      <c r="E27" s="11"/>
      <c r="F27" s="11"/>
    </row>
    <row r="28" spans="3:6" ht="16.5" customHeight="1">
      <c r="C28" s="11" t="s">
        <v>94</v>
      </c>
      <c r="D28" s="11"/>
      <c r="E28" s="11"/>
      <c r="F28" s="11"/>
    </row>
    <row r="29" spans="3:6" ht="16.5" customHeight="1">
      <c r="C29" s="10" t="s">
        <v>3</v>
      </c>
      <c r="D29" s="10"/>
      <c r="E29" s="10"/>
      <c r="F29" s="10"/>
    </row>
    <row r="30" spans="3:6" ht="30.6" customHeight="1">
      <c r="C30" s="10" t="s">
        <v>4</v>
      </c>
      <c r="D30" s="10"/>
      <c r="E30" s="10"/>
      <c r="F30" s="10"/>
    </row>
    <row r="31" spans="3:6" ht="43.15" customHeight="1">
      <c r="C31" s="10" t="s">
        <v>5</v>
      </c>
      <c r="D31" s="10"/>
      <c r="E31" s="10"/>
      <c r="F31" s="10"/>
    </row>
    <row r="32" spans="3:6" ht="22.5" customHeight="1">
      <c r="C32" s="27" t="s">
        <v>27</v>
      </c>
      <c r="D32" s="27" t="s">
        <v>28</v>
      </c>
      <c r="E32" s="28" t="s">
        <v>29</v>
      </c>
      <c r="F32" s="28" t="s">
        <v>30</v>
      </c>
    </row>
    <row r="33" spans="3:6" ht="9.75" customHeight="1">
      <c r="C33" s="29"/>
      <c r="D33" s="6" t="s">
        <v>31</v>
      </c>
      <c r="E33" s="6"/>
      <c r="F33" s="29"/>
    </row>
    <row r="34" spans="3:6" ht="22.5" customHeight="1">
      <c r="C34" s="5" t="s">
        <v>32</v>
      </c>
      <c r="D34" s="5"/>
      <c r="E34" s="5"/>
      <c r="F34" s="5"/>
    </row>
    <row r="35" spans="3:6" ht="22.5" customHeight="1">
      <c r="C35" s="27" t="s">
        <v>33</v>
      </c>
      <c r="D35" s="30" t="s">
        <v>34</v>
      </c>
      <c r="E35" s="31">
        <v>0.2</v>
      </c>
      <c r="F35" s="31">
        <v>0.2</v>
      </c>
    </row>
    <row r="36" spans="3:6" ht="22.5" customHeight="1">
      <c r="C36" s="27" t="s">
        <v>35</v>
      </c>
      <c r="D36" s="30" t="s">
        <v>36</v>
      </c>
      <c r="E36" s="31">
        <v>1.4999999999999999E-2</v>
      </c>
      <c r="F36" s="31">
        <v>1.4999999999999999E-2</v>
      </c>
    </row>
    <row r="37" spans="3:6" ht="22.5" customHeight="1">
      <c r="C37" s="27" t="s">
        <v>37</v>
      </c>
      <c r="D37" s="30" t="s">
        <v>38</v>
      </c>
      <c r="E37" s="31">
        <v>0.01</v>
      </c>
      <c r="F37" s="31">
        <v>0.01</v>
      </c>
    </row>
    <row r="38" spans="3:6" ht="22.5" customHeight="1">
      <c r="C38" s="27" t="s">
        <v>39</v>
      </c>
      <c r="D38" s="30" t="s">
        <v>40</v>
      </c>
      <c r="E38" s="31">
        <v>2E-3</v>
      </c>
      <c r="F38" s="31">
        <v>2E-3</v>
      </c>
    </row>
    <row r="39" spans="3:6" ht="22.5" customHeight="1">
      <c r="C39" s="27" t="s">
        <v>41</v>
      </c>
      <c r="D39" s="30" t="s">
        <v>42</v>
      </c>
      <c r="E39" s="31">
        <v>6.0000000000000001E-3</v>
      </c>
      <c r="F39" s="31">
        <v>6.0000000000000001E-3</v>
      </c>
    </row>
    <row r="40" spans="3:6" ht="22.5" customHeight="1">
      <c r="C40" s="27" t="s">
        <v>43</v>
      </c>
      <c r="D40" s="30" t="s">
        <v>44</v>
      </c>
      <c r="E40" s="31">
        <v>2.5000000000000001E-2</v>
      </c>
      <c r="F40" s="31">
        <v>2.5000000000000001E-2</v>
      </c>
    </row>
    <row r="41" spans="3:6" ht="22.5" customHeight="1">
      <c r="C41" s="27" t="s">
        <v>45</v>
      </c>
      <c r="D41" s="30" t="s">
        <v>46</v>
      </c>
      <c r="E41" s="31">
        <v>0.03</v>
      </c>
      <c r="F41" s="31">
        <v>0.03</v>
      </c>
    </row>
    <row r="42" spans="3:6" ht="22.5" customHeight="1">
      <c r="C42" s="27" t="s">
        <v>47</v>
      </c>
      <c r="D42" s="30" t="s">
        <v>48</v>
      </c>
      <c r="E42" s="31">
        <v>0.08</v>
      </c>
      <c r="F42" s="31">
        <v>0.08</v>
      </c>
    </row>
    <row r="43" spans="3:6" ht="22.5" customHeight="1">
      <c r="C43" s="27" t="s">
        <v>49</v>
      </c>
      <c r="D43" s="30" t="s">
        <v>50</v>
      </c>
      <c r="E43" s="31">
        <v>0.01</v>
      </c>
      <c r="F43" s="31">
        <v>0.01</v>
      </c>
    </row>
    <row r="44" spans="3:6" ht="22.5" customHeight="1">
      <c r="C44" s="4" t="s">
        <v>51</v>
      </c>
      <c r="D44" s="4"/>
      <c r="E44" s="32">
        <f>SUM(E35:E43)</f>
        <v>0.37800000000000006</v>
      </c>
      <c r="F44" s="32">
        <f>SUM(F35:F43)</f>
        <v>0.37800000000000006</v>
      </c>
    </row>
    <row r="45" spans="3:6" ht="22.5" customHeight="1">
      <c r="C45" s="5" t="s">
        <v>52</v>
      </c>
      <c r="D45" s="5"/>
      <c r="E45" s="5"/>
      <c r="F45" s="5"/>
    </row>
    <row r="46" spans="3:6" ht="22.5" customHeight="1">
      <c r="C46" s="27" t="s">
        <v>53</v>
      </c>
      <c r="D46" s="30" t="s">
        <v>54</v>
      </c>
      <c r="E46" s="31">
        <v>0.1787</v>
      </c>
      <c r="F46" s="31">
        <v>0</v>
      </c>
    </row>
    <row r="47" spans="3:6" ht="22.5" customHeight="1">
      <c r="C47" s="27" t="s">
        <v>55</v>
      </c>
      <c r="D47" s="30" t="s">
        <v>56</v>
      </c>
      <c r="E47" s="31">
        <v>3.95E-2</v>
      </c>
      <c r="F47" s="31">
        <v>0</v>
      </c>
    </row>
    <row r="48" spans="3:6" ht="22.5" customHeight="1">
      <c r="C48" s="27" t="s">
        <v>57</v>
      </c>
      <c r="D48" s="30" t="s">
        <v>58</v>
      </c>
      <c r="E48" s="31">
        <v>8.8999999999999999E-3</v>
      </c>
      <c r="F48" s="31">
        <v>6.8999999999999999E-3</v>
      </c>
    </row>
    <row r="49" spans="3:6" ht="22.5" customHeight="1">
      <c r="C49" s="27" t="s">
        <v>59</v>
      </c>
      <c r="D49" s="30" t="s">
        <v>60</v>
      </c>
      <c r="E49" s="31">
        <v>0.10730000000000001</v>
      </c>
      <c r="F49" s="31">
        <v>8.3299999999999999E-2</v>
      </c>
    </row>
    <row r="50" spans="3:6" ht="22.5" customHeight="1">
      <c r="C50" s="27" t="s">
        <v>61</v>
      </c>
      <c r="D50" s="33" t="s">
        <v>62</v>
      </c>
      <c r="E50" s="31">
        <v>6.9999999999999999E-4</v>
      </c>
      <c r="F50" s="31">
        <v>5.9999999999999995E-4</v>
      </c>
    </row>
    <row r="51" spans="3:6" ht="22.5" customHeight="1">
      <c r="C51" s="27" t="s">
        <v>63</v>
      </c>
      <c r="D51" s="30" t="s">
        <v>64</v>
      </c>
      <c r="E51" s="31">
        <v>7.1999999999999998E-3</v>
      </c>
      <c r="F51" s="31">
        <v>5.5999999999999999E-3</v>
      </c>
    </row>
    <row r="52" spans="3:6" ht="22.5" customHeight="1">
      <c r="C52" s="27" t="s">
        <v>65</v>
      </c>
      <c r="D52" s="30" t="s">
        <v>66</v>
      </c>
      <c r="E52" s="31">
        <v>1.46E-2</v>
      </c>
      <c r="F52" s="31">
        <v>0</v>
      </c>
    </row>
    <row r="53" spans="3:6" ht="22.5" customHeight="1">
      <c r="C53" s="27" t="s">
        <v>67</v>
      </c>
      <c r="D53" s="30" t="s">
        <v>68</v>
      </c>
      <c r="E53" s="31">
        <v>1.1000000000000001E-3</v>
      </c>
      <c r="F53" s="31">
        <v>8.9999999999999998E-4</v>
      </c>
    </row>
    <row r="54" spans="3:6" ht="22.5" customHeight="1">
      <c r="C54" s="27" t="s">
        <v>69</v>
      </c>
      <c r="D54" s="30" t="s">
        <v>70</v>
      </c>
      <c r="E54" s="31">
        <v>7.4200000000000002E-2</v>
      </c>
      <c r="F54" s="31">
        <v>5.7599999999999998E-2</v>
      </c>
    </row>
    <row r="55" spans="3:6" ht="22.5" customHeight="1">
      <c r="C55" s="27" t="s">
        <v>71</v>
      </c>
      <c r="D55" s="30" t="s">
        <v>72</v>
      </c>
      <c r="E55" s="31">
        <v>2.9999999999999997E-4</v>
      </c>
      <c r="F55" s="31">
        <v>2.9999999999999997E-4</v>
      </c>
    </row>
    <row r="56" spans="3:6" ht="22.5" customHeight="1">
      <c r="C56" s="3" t="s">
        <v>73</v>
      </c>
      <c r="D56" s="3"/>
      <c r="E56" s="32">
        <f>SUM(E46:E55)</f>
        <v>0.4325</v>
      </c>
      <c r="F56" s="32">
        <f>SUM(F46:F55)</f>
        <v>0.15519999999999998</v>
      </c>
    </row>
    <row r="57" spans="3:6" ht="22.5" customHeight="1">
      <c r="C57" s="5" t="s">
        <v>74</v>
      </c>
      <c r="D57" s="5"/>
      <c r="E57" s="5"/>
      <c r="F57" s="5"/>
    </row>
    <row r="58" spans="3:6" ht="22.5" customHeight="1">
      <c r="C58" s="27" t="s">
        <v>75</v>
      </c>
      <c r="D58" s="30" t="s">
        <v>76</v>
      </c>
      <c r="E58" s="31">
        <v>4.7199999999999999E-2</v>
      </c>
      <c r="F58" s="31">
        <v>3.6700000000000003E-2</v>
      </c>
    </row>
    <row r="59" spans="3:6" ht="22.5" customHeight="1">
      <c r="C59" s="27" t="s">
        <v>77</v>
      </c>
      <c r="D59" s="30" t="s">
        <v>78</v>
      </c>
      <c r="E59" s="31">
        <v>1.1000000000000001E-3</v>
      </c>
      <c r="F59" s="31">
        <v>8.9999999999999998E-4</v>
      </c>
    </row>
    <row r="60" spans="3:6" ht="22.5" customHeight="1">
      <c r="C60" s="27" t="s">
        <v>79</v>
      </c>
      <c r="D60" s="30" t="s">
        <v>80</v>
      </c>
      <c r="E60" s="31">
        <v>5.8299999999999998E-2</v>
      </c>
      <c r="F60" s="31">
        <v>4.53E-2</v>
      </c>
    </row>
    <row r="61" spans="3:6" ht="22.5" customHeight="1">
      <c r="C61" s="27" t="s">
        <v>81</v>
      </c>
      <c r="D61" s="30" t="s">
        <v>82</v>
      </c>
      <c r="E61" s="31">
        <v>3.9800000000000002E-2</v>
      </c>
      <c r="F61" s="31">
        <v>3.09E-2</v>
      </c>
    </row>
    <row r="62" spans="3:6" ht="22.5" customHeight="1">
      <c r="C62" s="27" t="s">
        <v>83</v>
      </c>
      <c r="D62" s="30" t="s">
        <v>84</v>
      </c>
      <c r="E62" s="31">
        <v>4.0000000000000001E-3</v>
      </c>
      <c r="F62" s="31">
        <v>3.0999999999999999E-3</v>
      </c>
    </row>
    <row r="63" spans="3:6" ht="21" customHeight="1">
      <c r="C63" s="3" t="s">
        <v>85</v>
      </c>
      <c r="D63" s="3"/>
      <c r="E63" s="34">
        <f>SUM(E58:E62)</f>
        <v>0.15040000000000001</v>
      </c>
      <c r="F63" s="34">
        <f>SUM(F58:F62)</f>
        <v>0.1169</v>
      </c>
    </row>
    <row r="64" spans="3:6" ht="22.5" customHeight="1">
      <c r="C64" s="5" t="s">
        <v>86</v>
      </c>
      <c r="D64" s="5"/>
      <c r="E64" s="5"/>
      <c r="F64" s="5"/>
    </row>
    <row r="65" spans="3:6" ht="22.5" customHeight="1">
      <c r="C65" s="27" t="s">
        <v>87</v>
      </c>
      <c r="D65" s="30" t="s">
        <v>88</v>
      </c>
      <c r="E65" s="31">
        <v>0.16350000000000001</v>
      </c>
      <c r="F65" s="31">
        <v>5.8700000000000002E-2</v>
      </c>
    </row>
    <row r="66" spans="3:6" ht="30" customHeight="1">
      <c r="C66" s="27" t="s">
        <v>89</v>
      </c>
      <c r="D66" s="30" t="s">
        <v>90</v>
      </c>
      <c r="E66" s="31">
        <v>4.1999999999999997E-3</v>
      </c>
      <c r="F66" s="31">
        <v>3.3E-3</v>
      </c>
    </row>
    <row r="67" spans="3:6" ht="22.5" customHeight="1">
      <c r="C67" s="3" t="s">
        <v>91</v>
      </c>
      <c r="D67" s="3"/>
      <c r="E67" s="32">
        <f>SUM(E65:E66)</f>
        <v>0.16770000000000002</v>
      </c>
      <c r="F67" s="32">
        <f>SUM(F65:F66)</f>
        <v>6.2E-2</v>
      </c>
    </row>
    <row r="68" spans="3:6" ht="28.5" customHeight="1">
      <c r="C68" s="2" t="s">
        <v>92</v>
      </c>
      <c r="D68" s="2"/>
      <c r="E68" s="35">
        <f>E44+E56+E63+E67</f>
        <v>1.1286</v>
      </c>
      <c r="F68" s="35">
        <f>F44+F56+F63+F67</f>
        <v>0.71209999999999996</v>
      </c>
    </row>
    <row r="69" spans="3:6" ht="60.75" customHeight="1">
      <c r="C69" s="1" t="s">
        <v>93</v>
      </c>
      <c r="D69" s="1"/>
      <c r="E69" s="1"/>
      <c r="F69" s="1"/>
    </row>
  </sheetData>
  <mergeCells count="34">
    <mergeCell ref="C64:F64"/>
    <mergeCell ref="C67:D67"/>
    <mergeCell ref="C68:D68"/>
    <mergeCell ref="C69:F69"/>
    <mergeCell ref="C44:D44"/>
    <mergeCell ref="C45:F45"/>
    <mergeCell ref="C56:D56"/>
    <mergeCell ref="C57:F57"/>
    <mergeCell ref="C63:D63"/>
    <mergeCell ref="C29:F29"/>
    <mergeCell ref="C30:F30"/>
    <mergeCell ref="C31:F31"/>
    <mergeCell ref="D33:E33"/>
    <mergeCell ref="C34:F34"/>
    <mergeCell ref="E20:F20"/>
    <mergeCell ref="C25:F25"/>
    <mergeCell ref="C26:F26"/>
    <mergeCell ref="C27:F27"/>
    <mergeCell ref="C28:F28"/>
    <mergeCell ref="E15:F15"/>
    <mergeCell ref="E16:F16"/>
    <mergeCell ref="E17:F17"/>
    <mergeCell ref="E18:F18"/>
    <mergeCell ref="E19:F19"/>
    <mergeCell ref="C10:F10"/>
    <mergeCell ref="C11:F11"/>
    <mergeCell ref="E12:F12"/>
    <mergeCell ref="E13:F13"/>
    <mergeCell ref="E14:F14"/>
    <mergeCell ref="C5:F5"/>
    <mergeCell ref="C6:F6"/>
    <mergeCell ref="C7:F7"/>
    <mergeCell ref="C8:F8"/>
    <mergeCell ref="C9:F9"/>
  </mergeCells>
  <printOptions horizontalCentered="1"/>
  <pageMargins left="0.98402777777777795" right="0.78749999999999998" top="1.575" bottom="0.78680555555555598" header="0.31527777777777799" footer="0.31527777777777799"/>
  <pageSetup paperSize="9" scale="67" fitToHeight="0" orientation="portrait" horizontalDpi="300" verticalDpi="300" r:id="rId1"/>
  <headerFooter>
    <oddHeader>&amp;C&amp;"Arial,Normal"&amp;10SUPERVISÃO DE OBRAS E REFORMAS - SOR
ANEXO III - TERMO DE REFERÊNCIA</oddHeader>
    <oddFooter>&amp;C&amp;"Arial,Normal"&amp;10Rua da Estrela, 421, Centro Histórico - Praia Grande - São Luís/MA - CEP 65010-200
Telefone: (98) 3221-1343 - Fax (98) 3231-0958</oddFooter>
  </headerFooter>
  <rowBreaks count="1" manualBreakCount="1">
    <brk id="24" max="16383" man="1"/>
  </rowBreaks>
  <drawing r:id="rId2"/>
</worksheet>
</file>

<file path=docProps/app.xml><?xml version="1.0" encoding="utf-8"?>
<Properties xmlns="http://schemas.openxmlformats.org/officeDocument/2006/extended-properties" xmlns:vt="http://schemas.openxmlformats.org/officeDocument/2006/docPropsVTypes">
  <Template/>
  <TotalTime>12</TotalTime>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BDI E ENC.SOCIAIS</vt:lpstr>
      <vt:lpstr>'BDI E ENC.SOCIAIS'!Area_de_impressao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Lia Valeria da Silva Garcez</cp:lastModifiedBy>
  <cp:revision>2</cp:revision>
  <cp:lastPrinted>2022-04-18T11:49:27Z</cp:lastPrinted>
  <dcterms:created xsi:type="dcterms:W3CDTF">2022-02-16T13:56:44Z</dcterms:created>
  <dcterms:modified xsi:type="dcterms:W3CDTF">2022-05-25T18:29:17Z</dcterms:modified>
  <dc:language>pt-BR</dc:language>
</cp:coreProperties>
</file>